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2165" windowHeight="8385" activeTab="1"/>
  </bookViews>
  <sheets>
    <sheet name="Fwd_Look" sheetId="1" r:id="rId1"/>
    <sheet name="Recursive" sheetId="2" r:id="rId2"/>
  </sheets>
  <definedNames>
    <definedName name="_xlnm.Print_Area" localSheetId="1">'Recursive'!$A$1:$Q$37</definedName>
    <definedName name="solver_adj" localSheetId="0" hidden="1">'Fwd_Look'!$F$7:$F$16</definedName>
    <definedName name="solver_adj" localSheetId="1" hidden="1">'Recursive'!$F$7:$F$16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1" hidden="1">'Recursive'!$P$24:$P$33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'Fwd_Look'!$M$17</definedName>
    <definedName name="solver_opt" localSheetId="1" hidden="1">'Recursive'!$M$17</definedName>
    <definedName name="solver_pre" localSheetId="0" hidden="1">0.000001</definedName>
    <definedName name="solver_pre" localSheetId="1" hidden="1">0.000001</definedName>
    <definedName name="solver_rel1" localSheetId="1" hidden="1">1</definedName>
    <definedName name="solver_rhs1" localSheetId="1" hidden="1">'Recursive'!$Q$24:$Q$33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<sst xmlns="http://schemas.openxmlformats.org/spreadsheetml/2006/main" count="146" uniqueCount="62">
  <si>
    <t>Cum.</t>
  </si>
  <si>
    <t>Energy</t>
  </si>
  <si>
    <t>Log</t>
  </si>
  <si>
    <t>Disc't</t>
  </si>
  <si>
    <t>PV</t>
  </si>
  <si>
    <t>Carbon</t>
  </si>
  <si>
    <t>Atmos</t>
  </si>
  <si>
    <t>Time</t>
  </si>
  <si>
    <t>Labor</t>
  </si>
  <si>
    <t>Capital</t>
  </si>
  <si>
    <t>Inv</t>
  </si>
  <si>
    <t>TechChg</t>
  </si>
  <si>
    <t>Price</t>
  </si>
  <si>
    <t>Cons</t>
  </si>
  <si>
    <t>Factor</t>
  </si>
  <si>
    <t>Emiss</t>
  </si>
  <si>
    <t>Stock</t>
  </si>
  <si>
    <t>Conc</t>
  </si>
  <si>
    <t>Growth</t>
  </si>
  <si>
    <t>Step</t>
  </si>
  <si>
    <t>ln(c)*dfac</t>
  </si>
  <si>
    <t>e(t)/e(t-1)</t>
  </si>
  <si>
    <t>Intensity</t>
  </si>
  <si>
    <t>Decline</t>
  </si>
  <si>
    <t>r</t>
  </si>
  <si>
    <t>k0</t>
  </si>
  <si>
    <t>l0</t>
  </si>
  <si>
    <t>e0</t>
  </si>
  <si>
    <t>i0</t>
  </si>
  <si>
    <t>m0</t>
  </si>
  <si>
    <t>GDP</t>
  </si>
  <si>
    <t>α</t>
  </si>
  <si>
    <t>β</t>
  </si>
  <si>
    <t>δ</t>
  </si>
  <si>
    <t>λ</t>
  </si>
  <si>
    <t>a0</t>
  </si>
  <si>
    <t>ε</t>
  </si>
  <si>
    <t>μ</t>
  </si>
  <si>
    <t>σ</t>
  </si>
  <si>
    <t>ρ</t>
  </si>
  <si>
    <t>Θ</t>
  </si>
  <si>
    <t>γ</t>
  </si>
  <si>
    <t>ν</t>
  </si>
  <si>
    <r>
      <t>τ</t>
    </r>
    <r>
      <rPr>
        <sz val="10"/>
        <rFont val="Arial"/>
        <family val="0"/>
      </rPr>
      <t>e</t>
    </r>
  </si>
  <si>
    <t>ω</t>
  </si>
  <si>
    <t>η</t>
  </si>
  <si>
    <t>ln(c)</t>
  </si>
  <si>
    <t>15.023-12.848-ESD-128 (Spring 2007)  Homework #2  Sample Worksheet</t>
  </si>
  <si>
    <t>c</t>
  </si>
  <si>
    <t>i</t>
  </si>
  <si>
    <t>e</t>
  </si>
  <si>
    <t>y</t>
  </si>
  <si>
    <t>a</t>
  </si>
  <si>
    <t>l</t>
  </si>
  <si>
    <t>k</t>
  </si>
  <si>
    <t>cume</t>
  </si>
  <si>
    <t>pe</t>
  </si>
  <si>
    <t>dfac</t>
  </si>
  <si>
    <t>conc</t>
  </si>
  <si>
    <t>m</t>
  </si>
  <si>
    <t>stkm</t>
  </si>
  <si>
    <t>m/y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</si>
</sst>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Times New Roman"/>
      <family val="1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6" fontId="0" fillId="3" borderId="0" xfId="0" applyNumberFormat="1" applyFont="1" applyFill="1" applyAlignment="1">
      <alignment/>
    </xf>
    <xf numFmtId="166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Fwd_Look!$B$5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Fwd_Look!$H$5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988961"/>
        <c:axId val="42608730"/>
      </c:lineChart>
      <c:lineChart>
        <c:grouping val="standard"/>
        <c:varyColors val="0"/>
        <c:ser>
          <c:idx val="0"/>
          <c:order val="3"/>
          <c:tx>
            <c:strRef>
              <c:f>Fwd_Look!$N$5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Fwd_Look!$N$6:$N$16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778507"/>
        <c:axId val="57286260"/>
      </c:lineChart>
      <c:catAx>
        <c:axId val="8988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08730"/>
        <c:crosses val="autoZero"/>
        <c:auto val="1"/>
        <c:lblOffset val="100"/>
        <c:noMultiLvlLbl val="0"/>
      </c:catAx>
      <c:valAx>
        <c:axId val="4260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88961"/>
        <c:crossesAt val="1"/>
        <c:crossBetween val="midCat"/>
        <c:dispUnits/>
      </c:valAx>
      <c:catAx>
        <c:axId val="12778507"/>
        <c:scaling>
          <c:orientation val="minMax"/>
        </c:scaling>
        <c:axPos val="b"/>
        <c:delete val="1"/>
        <c:majorTickMark val="in"/>
        <c:minorTickMark val="none"/>
        <c:tickLblPos val="nextTo"/>
        <c:crossAx val="57286260"/>
        <c:crosses val="autoZero"/>
        <c:auto val="1"/>
        <c:lblOffset val="100"/>
        <c:noMultiLvlLbl val="0"/>
      </c:catAx>
      <c:valAx>
        <c:axId val="57286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7850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Recursive!$B$5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Recursive!$B$6:$B$16</c:f>
              <c:numCache>
                <c:ptCount val="11"/>
                <c:pt idx="0">
                  <c:v>44.557901987430824</c:v>
                </c:pt>
                <c:pt idx="1">
                  <c:v>59.25750112902362</c:v>
                </c:pt>
                <c:pt idx="2">
                  <c:v>76.37999603244363</c:v>
                </c:pt>
                <c:pt idx="3">
                  <c:v>97.82986690490469</c:v>
                </c:pt>
                <c:pt idx="4">
                  <c:v>124.9254230000118</c:v>
                </c:pt>
                <c:pt idx="5">
                  <c:v>159.31045632064374</c:v>
                </c:pt>
                <c:pt idx="6">
                  <c:v>203.09906088509754</c:v>
                </c:pt>
                <c:pt idx="7">
                  <c:v>259.02364005681477</c:v>
                </c:pt>
                <c:pt idx="8">
                  <c:v>330.62746223491666</c:v>
                </c:pt>
                <c:pt idx="9">
                  <c:v>422.5184370946274</c:v>
                </c:pt>
                <c:pt idx="10">
                  <c:v>540.7049380740187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Recursive!$H$5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Recursive!$H$6:$H$16</c:f>
              <c:numCache>
                <c:ptCount val="11"/>
                <c:pt idx="0">
                  <c:v>28.755163550196045</c:v>
                </c:pt>
                <c:pt idx="1">
                  <c:v>38.12288998070579</c:v>
                </c:pt>
                <c:pt idx="2">
                  <c:v>50.34628743951775</c:v>
                </c:pt>
                <c:pt idx="3">
                  <c:v>65.77831858879024</c:v>
                </c:pt>
                <c:pt idx="4">
                  <c:v>85.32986465039754</c:v>
                </c:pt>
                <c:pt idx="5">
                  <c:v>110.16739930681098</c:v>
                </c:pt>
                <c:pt idx="6">
                  <c:v>141.76243905545925</c:v>
                </c:pt>
                <c:pt idx="7">
                  <c:v>181.95158380811372</c:v>
                </c:pt>
                <c:pt idx="8">
                  <c:v>232.96752511022208</c:v>
                </c:pt>
                <c:pt idx="9">
                  <c:v>297.33764760032454</c:v>
                </c:pt>
                <c:pt idx="10">
                  <c:v>377.23960927990646</c:v>
                </c:pt>
              </c:numCache>
            </c:numRef>
          </c:val>
          <c:smooth val="0"/>
        </c:ser>
        <c:marker val="1"/>
        <c:axId val="44091349"/>
        <c:axId val="30178926"/>
      </c:lineChart>
      <c:lineChart>
        <c:grouping val="standard"/>
        <c:varyColors val="0"/>
        <c:ser>
          <c:idx val="0"/>
          <c:order val="3"/>
          <c:tx>
            <c:strRef>
              <c:f>Recursive!$N$5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Recursive!$N$6:$N$16</c:f>
              <c:numCache>
                <c:ptCount val="11"/>
                <c:pt idx="0">
                  <c:v>10.799999999999999</c:v>
                </c:pt>
                <c:pt idx="1">
                  <c:v>13.951629779026787</c:v>
                </c:pt>
                <c:pt idx="2">
                  <c:v>14.982338093296882</c:v>
                </c:pt>
                <c:pt idx="3">
                  <c:v>15.963887834885037</c:v>
                </c:pt>
                <c:pt idx="4">
                  <c:v>16.982891128218775</c:v>
                </c:pt>
                <c:pt idx="5">
                  <c:v>18.053294508749858</c:v>
                </c:pt>
                <c:pt idx="6">
                  <c:v>19.184691955750818</c:v>
                </c:pt>
                <c:pt idx="7">
                  <c:v>20.385470459976975</c:v>
                </c:pt>
                <c:pt idx="8">
                  <c:v>21.663499346663517</c:v>
                </c:pt>
                <c:pt idx="9">
                  <c:v>23.02652969086138</c:v>
                </c:pt>
                <c:pt idx="10">
                  <c:v>24.482466898265894</c:v>
                </c:pt>
              </c:numCache>
            </c:numRef>
          </c:val>
          <c:smooth val="0"/>
        </c:ser>
        <c:marker val="1"/>
        <c:axId val="42477183"/>
        <c:axId val="5280328"/>
      </c:lineChart>
      <c:catAx>
        <c:axId val="44091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78926"/>
        <c:crosses val="autoZero"/>
        <c:auto val="1"/>
        <c:lblOffset val="100"/>
        <c:noMultiLvlLbl val="0"/>
      </c:catAx>
      <c:valAx>
        <c:axId val="3017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91349"/>
        <c:crossesAt val="1"/>
        <c:crossBetween val="midCat"/>
        <c:dispUnits/>
      </c:valAx>
      <c:catAx>
        <c:axId val="42477183"/>
        <c:scaling>
          <c:orientation val="minMax"/>
        </c:scaling>
        <c:axPos val="b"/>
        <c:delete val="1"/>
        <c:majorTickMark val="in"/>
        <c:minorTickMark val="none"/>
        <c:tickLblPos val="nextTo"/>
        <c:crossAx val="5280328"/>
        <c:crosses val="autoZero"/>
        <c:auto val="1"/>
        <c:lblOffset val="100"/>
        <c:noMultiLvlLbl val="0"/>
      </c:catAx>
      <c:valAx>
        <c:axId val="5280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7718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3">
      <selection activeCell="S28" sqref="S28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47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51</v>
      </c>
      <c r="C5" s="8" t="s">
        <v>52</v>
      </c>
      <c r="D5" s="8" t="s">
        <v>53</v>
      </c>
      <c r="E5" s="8" t="s">
        <v>54</v>
      </c>
      <c r="F5" s="8" t="s">
        <v>50</v>
      </c>
      <c r="G5" s="8" t="s">
        <v>49</v>
      </c>
      <c r="H5" s="8" t="s">
        <v>48</v>
      </c>
      <c r="I5" s="8" t="s">
        <v>55</v>
      </c>
      <c r="J5" s="8" t="s">
        <v>56</v>
      </c>
      <c r="K5" s="8" t="s">
        <v>46</v>
      </c>
      <c r="L5" s="8" t="s">
        <v>57</v>
      </c>
      <c r="M5" s="9" t="s">
        <v>20</v>
      </c>
      <c r="N5" s="8" t="s">
        <v>59</v>
      </c>
      <c r="O5" s="8" t="s">
        <v>60</v>
      </c>
      <c r="P5" s="8" t="s">
        <v>58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58.95678466305932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v>751.2315209977033</v>
      </c>
      <c r="G7" s="11">
        <f aca="true" t="shared" si="10" ref="G7:G16">B$28*B7</f>
        <v>12.97049262587305</v>
      </c>
      <c r="H7" s="12">
        <f t="shared" si="1"/>
        <v>38.137604504374444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3.6412007902389534</v>
      </c>
      <c r="L7" s="13">
        <f t="shared" si="3"/>
        <v>0.744093914896725</v>
      </c>
      <c r="M7" s="12">
        <f t="shared" si="4"/>
        <v>2.709395350933952</v>
      </c>
      <c r="N7" s="12">
        <f t="shared" si="5"/>
        <v>13.52216737795866</v>
      </c>
      <c r="Q7" s="13">
        <f aca="true" t="shared" si="13" ref="Q7:Q16">F7/F6</f>
        <v>1.2520525349961722</v>
      </c>
    </row>
    <row r="8" spans="1:17" ht="12.75">
      <c r="A8" s="10">
        <f t="shared" si="6"/>
        <v>2020</v>
      </c>
      <c r="B8" s="27">
        <f t="shared" si="0"/>
        <v>77.22503075858454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235.00071225248462</v>
      </c>
      <c r="F8" s="14">
        <v>895.8888600656006</v>
      </c>
      <c r="G8" s="11">
        <f t="shared" si="10"/>
        <v>16.9895067668886</v>
      </c>
      <c r="H8" s="12">
        <f t="shared" si="1"/>
        <v>50.31958311433732</v>
      </c>
      <c r="I8" s="11">
        <f t="shared" si="11"/>
        <v>13512.315209977034</v>
      </c>
      <c r="J8" s="13">
        <f t="shared" si="12"/>
        <v>0.01106827121015048</v>
      </c>
      <c r="K8" s="12">
        <f t="shared" si="2"/>
        <v>3.918394327666637</v>
      </c>
      <c r="L8" s="13">
        <f t="shared" si="3"/>
        <v>0.5536757541863347</v>
      </c>
      <c r="M8" s="12">
        <f t="shared" si="4"/>
        <v>2.1695199345702814</v>
      </c>
      <c r="N8" s="12">
        <f t="shared" si="5"/>
        <v>16.12599948118081</v>
      </c>
      <c r="Q8" s="13">
        <f t="shared" si="13"/>
        <v>1.1925602627479999</v>
      </c>
    </row>
    <row r="9" spans="1:17" ht="12.75">
      <c r="A9" s="10">
        <f t="shared" si="6"/>
        <v>2030</v>
      </c>
      <c r="B9" s="27">
        <f t="shared" si="0"/>
        <v>100.25271781661232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310.59867484177767</v>
      </c>
      <c r="F9" s="14">
        <v>1024.0321205926525</v>
      </c>
      <c r="G9" s="11">
        <f t="shared" si="10"/>
        <v>22.05559791965471</v>
      </c>
      <c r="H9" s="12">
        <f t="shared" si="1"/>
        <v>65.99887559162354</v>
      </c>
      <c r="I9" s="11">
        <f t="shared" si="11"/>
        <v>22471.20381063304</v>
      </c>
      <c r="J9" s="13">
        <f t="shared" si="12"/>
        <v>0.01191197430240216</v>
      </c>
      <c r="K9" s="12">
        <f t="shared" si="2"/>
        <v>4.1896377053907505</v>
      </c>
      <c r="L9" s="13">
        <f t="shared" si="3"/>
        <v>0.41198675951590663</v>
      </c>
      <c r="M9" s="12">
        <f t="shared" si="4"/>
        <v>1.726075261789594</v>
      </c>
      <c r="N9" s="12">
        <f t="shared" si="5"/>
        <v>18.432578170667743</v>
      </c>
      <c r="Q9" s="13">
        <f t="shared" si="13"/>
        <v>1.1430347738866502</v>
      </c>
    </row>
    <row r="10" spans="1:17" ht="12.75">
      <c r="A10" s="10">
        <f t="shared" si="6"/>
        <v>2040</v>
      </c>
      <c r="B10" s="27">
        <f t="shared" si="0"/>
        <v>129.81386806454998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406.5228791028095</v>
      </c>
      <c r="F10" s="14">
        <v>1165.5331785041715</v>
      </c>
      <c r="G10" s="11">
        <f t="shared" si="10"/>
        <v>28.559050974200996</v>
      </c>
      <c r="H10" s="12">
        <f t="shared" si="1"/>
        <v>86.04585405720219</v>
      </c>
      <c r="I10" s="11">
        <f t="shared" si="11"/>
        <v>32711.525016559564</v>
      </c>
      <c r="J10" s="13">
        <f t="shared" si="12"/>
        <v>0.013048931865385211</v>
      </c>
      <c r="K10" s="12">
        <f t="shared" si="2"/>
        <v>4.454880340871632</v>
      </c>
      <c r="L10" s="13">
        <f t="shared" si="3"/>
        <v>0.3065568407738065</v>
      </c>
      <c r="M10" s="12">
        <f t="shared" si="4"/>
        <v>1.365674043322946</v>
      </c>
      <c r="N10" s="12">
        <f t="shared" si="5"/>
        <v>20.979597213075085</v>
      </c>
      <c r="Q10" s="13">
        <f t="shared" si="13"/>
        <v>1.1381802924596018</v>
      </c>
    </row>
    <row r="11" spans="1:17" ht="12.75">
      <c r="A11" s="10">
        <f t="shared" si="6"/>
        <v>2050</v>
      </c>
      <c r="B11" s="27">
        <f t="shared" si="0"/>
        <v>166.16474223109944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528.9907741063996</v>
      </c>
      <c r="F11" s="14">
        <v>1239.5198464730713</v>
      </c>
      <c r="G11" s="11">
        <f t="shared" si="10"/>
        <v>36.55624329084188</v>
      </c>
      <c r="H11" s="12">
        <f t="shared" si="1"/>
        <v>111.46282551548869</v>
      </c>
      <c r="I11" s="11">
        <f t="shared" si="11"/>
        <v>44366.85680160128</v>
      </c>
      <c r="J11" s="13">
        <f t="shared" si="12"/>
        <v>0.014639276229743764</v>
      </c>
      <c r="K11" s="12">
        <f t="shared" si="2"/>
        <v>4.713691131860355</v>
      </c>
      <c r="L11" s="13">
        <f t="shared" si="3"/>
        <v>0.2281070797897537</v>
      </c>
      <c r="M11" s="12">
        <f t="shared" si="4"/>
        <v>1.0752263191195246</v>
      </c>
      <c r="N11" s="12">
        <f t="shared" si="5"/>
        <v>22.31135723651528</v>
      </c>
      <c r="Q11" s="13">
        <f t="shared" si="13"/>
        <v>1.0634788175346954</v>
      </c>
    </row>
    <row r="12" spans="1:17" ht="12.75">
      <c r="A12" s="10">
        <f t="shared" si="6"/>
        <v>2060</v>
      </c>
      <c r="B12" s="27">
        <f t="shared" si="0"/>
        <v>211.00585456330205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682.2887498822251</v>
      </c>
      <c r="F12" s="14">
        <v>1265.4400966902406</v>
      </c>
      <c r="G12" s="11">
        <f t="shared" si="10"/>
        <v>46.42128800392645</v>
      </c>
      <c r="H12" s="12">
        <f t="shared" si="1"/>
        <v>143.30081020240544</v>
      </c>
      <c r="I12" s="11">
        <f t="shared" si="11"/>
        <v>56762.05526633199</v>
      </c>
      <c r="J12" s="13">
        <f t="shared" si="12"/>
        <v>0.016819252379182418</v>
      </c>
      <c r="K12" s="12">
        <f t="shared" si="2"/>
        <v>4.964945988707923</v>
      </c>
      <c r="L12" s="13">
        <f t="shared" si="3"/>
        <v>0.16973309001641748</v>
      </c>
      <c r="M12" s="12">
        <f t="shared" si="4"/>
        <v>0.8427156244280127</v>
      </c>
      <c r="N12" s="12">
        <f t="shared" si="5"/>
        <v>22.77792174042433</v>
      </c>
      <c r="Q12" s="13">
        <f t="shared" si="13"/>
        <v>1.0209115249674483</v>
      </c>
    </row>
    <row r="13" spans="1:17" ht="12.75">
      <c r="A13" s="10">
        <f t="shared" si="6"/>
        <v>2070</v>
      </c>
      <c r="B13" s="27">
        <f t="shared" si="0"/>
        <v>267.0278695152166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872.7243578205279</v>
      </c>
      <c r="F13" s="14">
        <v>1274.500610494633</v>
      </c>
      <c r="G13" s="11">
        <f t="shared" si="10"/>
        <v>58.74613129334765</v>
      </c>
      <c r="H13" s="12">
        <f t="shared" si="1"/>
        <v>183.00246263621003</v>
      </c>
      <c r="I13" s="11">
        <f t="shared" si="11"/>
        <v>69416.45623323439</v>
      </c>
      <c r="J13" s="13">
        <f t="shared" si="12"/>
        <v>0.019834651609816064</v>
      </c>
      <c r="K13" s="12">
        <f t="shared" si="2"/>
        <v>5.209499609779346</v>
      </c>
      <c r="L13" s="13">
        <f t="shared" si="3"/>
        <v>0.1262973594378343</v>
      </c>
      <c r="M13" s="12">
        <f t="shared" si="4"/>
        <v>0.6579460447075596</v>
      </c>
      <c r="N13" s="12">
        <f t="shared" si="5"/>
        <v>22.941010988903393</v>
      </c>
      <c r="Q13" s="13">
        <f t="shared" si="13"/>
        <v>1.007159970533643</v>
      </c>
    </row>
    <row r="14" spans="1:17" ht="12.75">
      <c r="A14" s="10">
        <f t="shared" si="6"/>
        <v>2080</v>
      </c>
      <c r="B14" s="27">
        <f t="shared" si="0"/>
        <v>337.93361577141366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1109.9936237337192</v>
      </c>
      <c r="F14" s="14">
        <v>1288.6406852964128</v>
      </c>
      <c r="G14" s="11">
        <f t="shared" si="10"/>
        <v>74.34539546971101</v>
      </c>
      <c r="H14" s="12">
        <f t="shared" si="1"/>
        <v>232.39626711015597</v>
      </c>
      <c r="I14" s="11">
        <f t="shared" si="11"/>
        <v>82161.46233818072</v>
      </c>
      <c r="J14" s="13">
        <f t="shared" si="12"/>
        <v>0.02420531459812782</v>
      </c>
      <c r="K14" s="12">
        <f t="shared" si="2"/>
        <v>5.448443962500029</v>
      </c>
      <c r="L14" s="13">
        <f t="shared" si="3"/>
        <v>0.09397709662521697</v>
      </c>
      <c r="M14" s="12">
        <f t="shared" si="4"/>
        <v>0.5120289447209453</v>
      </c>
      <c r="N14" s="12">
        <f t="shared" si="5"/>
        <v>23.19553233533543</v>
      </c>
      <c r="Q14" s="13">
        <f t="shared" si="13"/>
        <v>1.0110946002578154</v>
      </c>
    </row>
    <row r="15" spans="1:21" ht="12.75">
      <c r="A15" s="10">
        <f t="shared" si="6"/>
        <v>2090</v>
      </c>
      <c r="B15" s="27">
        <f t="shared" si="0"/>
        <v>428.6944973000565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1408.048139545554</v>
      </c>
      <c r="F15" s="14">
        <v>1321.1824477008536</v>
      </c>
      <c r="G15" s="11">
        <f t="shared" si="10"/>
        <v>94.31278940601244</v>
      </c>
      <c r="H15" s="12">
        <f t="shared" si="1"/>
        <v>293.2344832019316</v>
      </c>
      <c r="I15" s="11">
        <f t="shared" si="11"/>
        <v>95047.86919114484</v>
      </c>
      <c r="J15" s="13">
        <f t="shared" si="12"/>
        <v>0.031144241102898127</v>
      </c>
      <c r="K15" s="12">
        <f t="shared" si="2"/>
        <v>5.680972572926238</v>
      </c>
      <c r="L15" s="13">
        <f t="shared" si="3"/>
        <v>0.0699277857384855</v>
      </c>
      <c r="M15" s="12">
        <f t="shared" si="4"/>
        <v>0.39725783286579863</v>
      </c>
      <c r="N15" s="12">
        <f t="shared" si="5"/>
        <v>23.781284058615363</v>
      </c>
      <c r="Q15" s="13">
        <f t="shared" si="13"/>
        <v>1.0252527820794013</v>
      </c>
      <c r="U15" s="29"/>
    </row>
    <row r="16" spans="1:17" ht="12.75">
      <c r="A16" s="15">
        <f t="shared" si="6"/>
        <v>2100</v>
      </c>
      <c r="B16" s="28">
        <f t="shared" si="0"/>
        <v>546.2084194593427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1786.1783274319232</v>
      </c>
      <c r="F16" s="17">
        <v>1384.9723281348324</v>
      </c>
      <c r="G16" s="16">
        <f t="shared" si="10"/>
        <v>120.16585228105541</v>
      </c>
      <c r="H16" s="18">
        <f t="shared" si="1"/>
        <v>364.95427019977615</v>
      </c>
      <c r="I16" s="16">
        <f t="shared" si="11"/>
        <v>108259.69366815337</v>
      </c>
      <c r="J16" s="19">
        <f t="shared" si="12"/>
        <v>0.0441079548937847</v>
      </c>
      <c r="K16" s="18">
        <f t="shared" si="2"/>
        <v>5.8997720586095035</v>
      </c>
      <c r="L16" s="19">
        <f t="shared" si="3"/>
        <v>0.05203283985020906</v>
      </c>
      <c r="M16" s="18">
        <f t="shared" si="4"/>
        <v>0.3069818946783665</v>
      </c>
      <c r="N16" s="18">
        <f t="shared" si="5"/>
        <v>24.92950190642698</v>
      </c>
      <c r="O16" s="2"/>
      <c r="P16" s="2"/>
      <c r="Q16" s="19">
        <f t="shared" si="13"/>
        <v>1.0482824159108284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15.121638603999829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61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4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4"/>
        <v>0.22935727338657386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5" ref="O25:O33">10+O24</f>
        <v>2020</v>
      </c>
      <c r="P25" s="20">
        <f t="shared" si="14"/>
        <v>0.2088182979375272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5"/>
        <v>2030</v>
      </c>
      <c r="P26" s="20">
        <f t="shared" si="14"/>
        <v>0.18386113186862035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5"/>
        <v>2040</v>
      </c>
      <c r="P27" s="20">
        <f t="shared" si="14"/>
        <v>0.1616129118242049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5"/>
        <v>2050</v>
      </c>
      <c r="P28" s="20">
        <f t="shared" si="14"/>
        <v>0.13427251134590862</v>
      </c>
      <c r="Q28" s="20"/>
    </row>
    <row r="29" spans="1:17" ht="12.75">
      <c r="A29" s="23" t="s">
        <v>37</v>
      </c>
      <c r="B29">
        <v>0.01</v>
      </c>
      <c r="O29" s="10">
        <f t="shared" si="15"/>
        <v>2060</v>
      </c>
      <c r="P29" s="20">
        <f t="shared" si="14"/>
        <v>0.10794924049650442</v>
      </c>
      <c r="Q29" s="20"/>
    </row>
    <row r="30" spans="1:17" ht="12.75">
      <c r="A30" s="23" t="s">
        <v>36</v>
      </c>
      <c r="B30">
        <v>0.018</v>
      </c>
      <c r="O30" s="10">
        <f t="shared" si="15"/>
        <v>2070</v>
      </c>
      <c r="P30" s="20">
        <f t="shared" si="14"/>
        <v>0.08591242191518178</v>
      </c>
      <c r="Q30" s="20"/>
    </row>
    <row r="31" spans="1:17" ht="12.75">
      <c r="A31" s="24" t="s">
        <v>40</v>
      </c>
      <c r="B31" s="26">
        <v>0.03</v>
      </c>
      <c r="O31" s="10">
        <f t="shared" si="15"/>
        <v>2080</v>
      </c>
      <c r="P31" s="20">
        <f t="shared" si="14"/>
        <v>0.06863931628224118</v>
      </c>
      <c r="Q31" s="20"/>
    </row>
    <row r="32" spans="1:17" ht="12.75">
      <c r="A32" t="s">
        <v>24</v>
      </c>
      <c r="B32">
        <v>140000</v>
      </c>
      <c r="O32" s="10">
        <f t="shared" si="15"/>
        <v>2090</v>
      </c>
      <c r="P32" s="20">
        <f t="shared" si="14"/>
        <v>0.055473732945935404</v>
      </c>
      <c r="Q32" s="20"/>
    </row>
    <row r="33" spans="1:17" ht="12.75">
      <c r="A33" s="23" t="s">
        <v>42</v>
      </c>
      <c r="B33">
        <v>1</v>
      </c>
      <c r="O33" s="15">
        <f t="shared" si="15"/>
        <v>2100</v>
      </c>
      <c r="P33" s="21">
        <f t="shared" si="14"/>
        <v>0.04564100628676344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3">
      <selection activeCell="S18" sqref="S18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47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51</v>
      </c>
      <c r="C5" s="8" t="s">
        <v>52</v>
      </c>
      <c r="D5" s="8" t="s">
        <v>53</v>
      </c>
      <c r="E5" s="8" t="s">
        <v>54</v>
      </c>
      <c r="F5" s="8" t="s">
        <v>50</v>
      </c>
      <c r="G5" s="8" t="s">
        <v>49</v>
      </c>
      <c r="H5" s="8" t="s">
        <v>48</v>
      </c>
      <c r="I5" s="8" t="s">
        <v>55</v>
      </c>
      <c r="J5" s="8" t="s">
        <v>56</v>
      </c>
      <c r="K5" s="8" t="s">
        <v>46</v>
      </c>
      <c r="L5" s="8" t="s">
        <v>57</v>
      </c>
      <c r="M5" s="9" t="s">
        <v>20</v>
      </c>
      <c r="N5" s="8" t="s">
        <v>59</v>
      </c>
      <c r="O5" s="8" t="s">
        <v>60</v>
      </c>
      <c r="P5" s="8" t="s">
        <v>58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59.25750112902362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f>0.5*(F$6*B6^0.25)</f>
        <v>775.090543279266</v>
      </c>
      <c r="G7" s="11">
        <f aca="true" t="shared" si="10" ref="G7:G16">B$28*B7</f>
        <v>13.036650248385197</v>
      </c>
      <c r="H7" s="12">
        <f t="shared" si="1"/>
        <v>38.12288998070579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3.640814888627625</v>
      </c>
      <c r="L7" s="13">
        <f t="shared" si="3"/>
        <v>0.744093914896725</v>
      </c>
      <c r="M7" s="12">
        <f t="shared" si="4"/>
        <v>2.7091082038932135</v>
      </c>
      <c r="N7" s="12">
        <f t="shared" si="5"/>
        <v>13.951629779026787</v>
      </c>
      <c r="Q7" s="13">
        <f aca="true" t="shared" si="13" ref="Q7:Q16">F7/F6</f>
        <v>1.29181757213211</v>
      </c>
    </row>
    <row r="8" spans="1:17" ht="12.75">
      <c r="A8" s="10">
        <f t="shared" si="6"/>
        <v>2020</v>
      </c>
      <c r="B8" s="27">
        <f t="shared" si="0"/>
        <v>76.37999603244363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235.66228847760607</v>
      </c>
      <c r="F8" s="14">
        <f aca="true" t="shared" si="14" ref="F8:F16">0.5*(F$6*B7^0.25)</f>
        <v>832.3521162942712</v>
      </c>
      <c r="G8" s="11">
        <f t="shared" si="10"/>
        <v>16.8035991271376</v>
      </c>
      <c r="H8" s="12">
        <f t="shared" si="1"/>
        <v>50.34628743951775</v>
      </c>
      <c r="I8" s="11">
        <f t="shared" si="11"/>
        <v>13750.90543279266</v>
      </c>
      <c r="J8" s="13">
        <f t="shared" si="12"/>
        <v>0.011089188439721643</v>
      </c>
      <c r="K8" s="12">
        <f t="shared" si="2"/>
        <v>3.918924881381812</v>
      </c>
      <c r="L8" s="13">
        <f t="shared" si="3"/>
        <v>0.5536757541863347</v>
      </c>
      <c r="M8" s="12">
        <f t="shared" si="4"/>
        <v>2.169813689298667</v>
      </c>
      <c r="N8" s="12">
        <f t="shared" si="5"/>
        <v>14.982338093296882</v>
      </c>
      <c r="Q8" s="13">
        <f t="shared" si="13"/>
        <v>1.073877269580328</v>
      </c>
    </row>
    <row r="9" spans="1:17" ht="12.75">
      <c r="A9" s="10">
        <f t="shared" si="6"/>
        <v>2030</v>
      </c>
      <c r="B9" s="27">
        <f t="shared" si="0"/>
        <v>97.82986690490469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309.13570856836975</v>
      </c>
      <c r="F9" s="14">
        <f t="shared" si="14"/>
        <v>886.8826574936132</v>
      </c>
      <c r="G9" s="11">
        <f t="shared" si="10"/>
        <v>21.52257071907903</v>
      </c>
      <c r="H9" s="12">
        <f t="shared" si="1"/>
        <v>65.77831858879024</v>
      </c>
      <c r="I9" s="11">
        <f t="shared" si="11"/>
        <v>22074.42659573537</v>
      </c>
      <c r="J9" s="13">
        <f t="shared" si="12"/>
        <v>0.011871894785710413</v>
      </c>
      <c r="K9" s="12">
        <f t="shared" si="2"/>
        <v>4.186290279303028</v>
      </c>
      <c r="L9" s="13">
        <f t="shared" si="3"/>
        <v>0.41198675951590663</v>
      </c>
      <c r="M9" s="12">
        <f t="shared" si="4"/>
        <v>1.7246961665629943</v>
      </c>
      <c r="N9" s="12">
        <f t="shared" si="5"/>
        <v>15.963887834885037</v>
      </c>
      <c r="Q9" s="13">
        <f t="shared" si="13"/>
        <v>1.0655137893348772</v>
      </c>
    </row>
    <row r="10" spans="1:17" ht="12.75">
      <c r="A10" s="10">
        <f t="shared" si="6"/>
        <v>2040</v>
      </c>
      <c r="B10" s="27">
        <f t="shared" si="0"/>
        <v>124.9254230000118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400.3166751483035</v>
      </c>
      <c r="F10" s="14">
        <f t="shared" si="14"/>
        <v>943.4939515677097</v>
      </c>
      <c r="G10" s="11">
        <f t="shared" si="10"/>
        <v>27.483593060002597</v>
      </c>
      <c r="H10" s="12">
        <f t="shared" si="1"/>
        <v>85.32986465039754</v>
      </c>
      <c r="I10" s="11">
        <f t="shared" si="11"/>
        <v>30943.2531706715</v>
      </c>
      <c r="J10" s="13">
        <f t="shared" si="12"/>
        <v>0.012837353402728676</v>
      </c>
      <c r="K10" s="12">
        <f t="shared" si="2"/>
        <v>4.446524506357121</v>
      </c>
      <c r="L10" s="13">
        <f t="shared" si="3"/>
        <v>0.3065568407738065</v>
      </c>
      <c r="M10" s="12">
        <f t="shared" si="4"/>
        <v>1.3631125050921484</v>
      </c>
      <c r="N10" s="12">
        <f t="shared" si="5"/>
        <v>16.982891128218775</v>
      </c>
      <c r="Q10" s="13">
        <f t="shared" si="13"/>
        <v>1.0638317748078236</v>
      </c>
    </row>
    <row r="11" spans="1:17" ht="12.75">
      <c r="A11" s="10">
        <f t="shared" si="6"/>
        <v>2050</v>
      </c>
      <c r="B11" s="27">
        <f t="shared" si="0"/>
        <v>159.31045632064374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514.5203114044057</v>
      </c>
      <c r="F11" s="14">
        <f t="shared" si="14"/>
        <v>1002.9608060416588</v>
      </c>
      <c r="G11" s="11">
        <f t="shared" si="10"/>
        <v>35.04830039054162</v>
      </c>
      <c r="H11" s="12">
        <f t="shared" si="1"/>
        <v>110.16739930681098</v>
      </c>
      <c r="I11" s="11">
        <f t="shared" si="11"/>
        <v>40378.1926863486</v>
      </c>
      <c r="J11" s="13">
        <f t="shared" si="12"/>
        <v>0.01405314797785399</v>
      </c>
      <c r="K11" s="12">
        <f t="shared" si="2"/>
        <v>4.702001020890272</v>
      </c>
      <c r="L11" s="13">
        <f t="shared" si="3"/>
        <v>0.2281070797897537</v>
      </c>
      <c r="M11" s="12">
        <f t="shared" si="4"/>
        <v>1.0725597220437206</v>
      </c>
      <c r="N11" s="12">
        <f t="shared" si="5"/>
        <v>18.053294508749858</v>
      </c>
      <c r="Q11" s="13">
        <f t="shared" si="13"/>
        <v>1.0630283367213313</v>
      </c>
    </row>
    <row r="12" spans="1:17" ht="12.75">
      <c r="A12" s="10">
        <f t="shared" si="6"/>
        <v>2060</v>
      </c>
      <c r="B12" s="27">
        <f t="shared" si="0"/>
        <v>203.09906088509754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658.5453203316677</v>
      </c>
      <c r="F12" s="14">
        <f t="shared" si="14"/>
        <v>1065.8162197639344</v>
      </c>
      <c r="G12" s="11">
        <f t="shared" si="10"/>
        <v>44.68179339472146</v>
      </c>
      <c r="H12" s="12">
        <f t="shared" si="1"/>
        <v>141.76243905545925</v>
      </c>
      <c r="I12" s="11">
        <f t="shared" si="11"/>
        <v>50407.80074676519</v>
      </c>
      <c r="J12" s="13">
        <f t="shared" si="12"/>
        <v>0.01562636046072339</v>
      </c>
      <c r="K12" s="12">
        <f t="shared" si="2"/>
        <v>4.954152692235417</v>
      </c>
      <c r="L12" s="13">
        <f t="shared" si="3"/>
        <v>0.16973309001641748</v>
      </c>
      <c r="M12" s="12">
        <f t="shared" si="4"/>
        <v>0.8408836448662711</v>
      </c>
      <c r="N12" s="12">
        <f t="shared" si="5"/>
        <v>19.184691955750818</v>
      </c>
      <c r="Q12" s="13">
        <f t="shared" si="13"/>
        <v>1.0626698604209115</v>
      </c>
    </row>
    <row r="13" spans="1:17" ht="12.75">
      <c r="A13" s="10">
        <f t="shared" si="6"/>
        <v>2070</v>
      </c>
      <c r="B13" s="27">
        <f t="shared" si="0"/>
        <v>259.02364005681477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841.1133433923551</v>
      </c>
      <c r="F13" s="14">
        <f t="shared" si="14"/>
        <v>1132.5261366653876</v>
      </c>
      <c r="G13" s="11">
        <f t="shared" si="10"/>
        <v>56.98520081249925</v>
      </c>
      <c r="H13" s="12">
        <f t="shared" si="1"/>
        <v>181.95158380811372</v>
      </c>
      <c r="I13" s="11">
        <f t="shared" si="11"/>
        <v>61065.962944404535</v>
      </c>
      <c r="J13" s="13">
        <f t="shared" si="12"/>
        <v>0.017736328360019656</v>
      </c>
      <c r="K13" s="12">
        <f t="shared" si="2"/>
        <v>5.2037406286540495</v>
      </c>
      <c r="L13" s="13">
        <f t="shared" si="3"/>
        <v>0.1262973594378343</v>
      </c>
      <c r="M13" s="12">
        <f t="shared" si="4"/>
        <v>0.6572187005983823</v>
      </c>
      <c r="N13" s="12">
        <f t="shared" si="5"/>
        <v>20.385470459976975</v>
      </c>
      <c r="Q13" s="13">
        <f t="shared" si="13"/>
        <v>1.0625904500836256</v>
      </c>
    </row>
    <row r="14" spans="1:17" ht="12.75">
      <c r="A14" s="10">
        <f t="shared" si="6"/>
        <v>2080</v>
      </c>
      <c r="B14" s="27">
        <f t="shared" si="0"/>
        <v>330.62746223491666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1073.4576369002907</v>
      </c>
      <c r="F14" s="14">
        <f t="shared" si="14"/>
        <v>1203.5277414813065</v>
      </c>
      <c r="G14" s="11">
        <f t="shared" si="10"/>
        <v>72.73804169168167</v>
      </c>
      <c r="H14" s="12">
        <f t="shared" si="1"/>
        <v>232.96752511022208</v>
      </c>
      <c r="I14" s="11">
        <f t="shared" si="11"/>
        <v>72391.22431105841</v>
      </c>
      <c r="J14" s="13">
        <f t="shared" si="12"/>
        <v>0.02070737098451837</v>
      </c>
      <c r="K14" s="12">
        <f t="shared" si="2"/>
        <v>5.450899066642448</v>
      </c>
      <c r="L14" s="13">
        <f t="shared" si="3"/>
        <v>0.09397709662521697</v>
      </c>
      <c r="M14" s="12">
        <f t="shared" si="4"/>
        <v>0.5122596682801623</v>
      </c>
      <c r="N14" s="12">
        <f t="shared" si="5"/>
        <v>21.663499346663517</v>
      </c>
      <c r="Q14" s="13">
        <f t="shared" si="13"/>
        <v>1.0626931269109392</v>
      </c>
    </row>
    <row r="15" spans="1:21" ht="12.75">
      <c r="A15" s="10">
        <f t="shared" si="6"/>
        <v>2090</v>
      </c>
      <c r="B15" s="27">
        <f t="shared" si="0"/>
        <v>422.5184370946274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1370.0991568365598</v>
      </c>
      <c r="F15" s="14">
        <f t="shared" si="14"/>
        <v>1279.251649492299</v>
      </c>
      <c r="G15" s="11">
        <f t="shared" si="10"/>
        <v>92.95405616081803</v>
      </c>
      <c r="H15" s="12">
        <f t="shared" si="1"/>
        <v>297.33764760032454</v>
      </c>
      <c r="I15" s="11">
        <f t="shared" si="11"/>
        <v>84426.50172587148</v>
      </c>
      <c r="J15" s="13">
        <f t="shared" si="12"/>
        <v>0.025191863810591728</v>
      </c>
      <c r="K15" s="12">
        <f t="shared" si="2"/>
        <v>5.694868353673195</v>
      </c>
      <c r="L15" s="13">
        <f t="shared" si="3"/>
        <v>0.0699277857384855</v>
      </c>
      <c r="M15" s="12">
        <f t="shared" si="4"/>
        <v>0.39822953404454087</v>
      </c>
      <c r="N15" s="12">
        <f t="shared" si="5"/>
        <v>23.02652969086138</v>
      </c>
      <c r="Q15" s="13">
        <f t="shared" si="13"/>
        <v>1.0629182904565135</v>
      </c>
      <c r="U15" s="29"/>
    </row>
    <row r="16" spans="1:17" ht="12.75">
      <c r="A16" s="15">
        <f t="shared" si="6"/>
        <v>2100</v>
      </c>
      <c r="B16" s="28">
        <f t="shared" si="0"/>
        <v>540.7049380740187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1749.8695372255856</v>
      </c>
      <c r="F16" s="14">
        <f t="shared" si="14"/>
        <v>1360.137049903661</v>
      </c>
      <c r="G16" s="16">
        <f t="shared" si="10"/>
        <v>118.95508637628413</v>
      </c>
      <c r="H16" s="18">
        <f t="shared" si="1"/>
        <v>377.23960927990646</v>
      </c>
      <c r="I16" s="16">
        <f t="shared" si="11"/>
        <v>97219.01822079447</v>
      </c>
      <c r="J16" s="19">
        <f t="shared" si="12"/>
        <v>0.03272482167953648</v>
      </c>
      <c r="K16" s="18">
        <f t="shared" si="2"/>
        <v>5.932880553941679</v>
      </c>
      <c r="L16" s="19">
        <f t="shared" si="3"/>
        <v>0.05203283985020906</v>
      </c>
      <c r="M16" s="18">
        <f t="shared" si="4"/>
        <v>0.308704623713667</v>
      </c>
      <c r="N16" s="18">
        <f t="shared" si="5"/>
        <v>24.482466898265894</v>
      </c>
      <c r="O16" s="2"/>
      <c r="P16" s="2"/>
      <c r="Q16" s="19">
        <f t="shared" si="13"/>
        <v>1.0632286856487252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15.115403811256613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61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5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5"/>
        <v>0.23544073768229562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6" ref="O25:O33">10+O24</f>
        <v>2020</v>
      </c>
      <c r="P25" s="20">
        <f t="shared" si="15"/>
        <v>0.19615526147622334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6"/>
        <v>2030</v>
      </c>
      <c r="P26" s="20">
        <f t="shared" si="15"/>
        <v>0.16318010378571504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6"/>
        <v>2040</v>
      </c>
      <c r="P27" s="20">
        <f t="shared" si="15"/>
        <v>0.13594423553176338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6"/>
        <v>2050</v>
      </c>
      <c r="P28" s="20">
        <f t="shared" si="15"/>
        <v>0.11332146630987007</v>
      </c>
      <c r="Q28" s="20"/>
    </row>
    <row r="29" spans="1:17" ht="12.75">
      <c r="A29" s="23" t="s">
        <v>37</v>
      </c>
      <c r="B29">
        <v>0.01</v>
      </c>
      <c r="O29" s="10">
        <f t="shared" si="16"/>
        <v>2060</v>
      </c>
      <c r="P29" s="20">
        <f t="shared" si="15"/>
        <v>0.0944597767815602</v>
      </c>
      <c r="Q29" s="20"/>
    </row>
    <row r="30" spans="1:17" ht="12.75">
      <c r="A30" s="23" t="s">
        <v>36</v>
      </c>
      <c r="B30">
        <v>0.018</v>
      </c>
      <c r="O30" s="10">
        <f t="shared" si="16"/>
        <v>2070</v>
      </c>
      <c r="P30" s="20">
        <f t="shared" si="15"/>
        <v>0.07870119675372327</v>
      </c>
      <c r="Q30" s="20"/>
    </row>
    <row r="31" spans="1:17" ht="12.75">
      <c r="A31" s="24" t="s">
        <v>40</v>
      </c>
      <c r="B31" s="26">
        <v>0.03</v>
      </c>
      <c r="O31" s="10">
        <f t="shared" si="16"/>
        <v>2080</v>
      </c>
      <c r="P31" s="20">
        <f t="shared" si="15"/>
        <v>0.06552238341070173</v>
      </c>
      <c r="Q31" s="20"/>
    </row>
    <row r="32" spans="1:17" ht="12.75">
      <c r="A32" t="s">
        <v>24</v>
      </c>
      <c r="B32">
        <v>140000</v>
      </c>
      <c r="O32" s="10">
        <f t="shared" si="16"/>
        <v>2090</v>
      </c>
      <c r="P32" s="20">
        <f t="shared" si="15"/>
        <v>0.05449828378898493</v>
      </c>
      <c r="Q32" s="20"/>
    </row>
    <row r="33" spans="1:17" ht="12.75">
      <c r="A33" s="23" t="s">
        <v>42</v>
      </c>
      <c r="B33">
        <v>1</v>
      </c>
      <c r="O33" s="15">
        <f t="shared" si="16"/>
        <v>2100</v>
      </c>
      <c r="P33" s="21">
        <f t="shared" si="15"/>
        <v>0.045278792876336585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CEEPR-JP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C. Sarofim</dc:creator>
  <cp:keywords/>
  <dc:description/>
  <cp:lastModifiedBy>hjacoby</cp:lastModifiedBy>
  <cp:lastPrinted>2006-03-19T17:08:35Z</cp:lastPrinted>
  <dcterms:created xsi:type="dcterms:W3CDTF">2003-03-17T19:47:56Z</dcterms:created>
  <dcterms:modified xsi:type="dcterms:W3CDTF">2008-03-03T14:24:12Z</dcterms:modified>
  <cp:category/>
  <cp:version/>
  <cp:contentType/>
  <cp:contentStatus/>
</cp:coreProperties>
</file>